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žet" sheetId="1" r:id="rId4"/>
    <sheet state="visible" name="Primer budžeta" sheetId="2" r:id="rId5"/>
  </sheets>
  <definedNames/>
  <calcPr/>
  <extLst>
    <ext uri="GoogleSheetsCustomDataVersion2">
      <go:sheetsCustomData xmlns:go="http://customooxmlschemas.google.com/" r:id="rId6" roundtripDataChecksum="flI4U6jjLOx+gVeFp31QwDLmFrceJg7aL633Xi6g6zk="/>
    </ext>
  </extLst>
</workbook>
</file>

<file path=xl/sharedStrings.xml><?xml version="1.0" encoding="utf-8"?>
<sst xmlns="http://schemas.openxmlformats.org/spreadsheetml/2006/main" count="86" uniqueCount="63">
  <si>
    <t>IME PROJEKTA:</t>
  </si>
  <si>
    <t xml:space="preserve">ORGANIZACIJA/NEFORMALNA GRUPA: </t>
  </si>
  <si>
    <t>BUDŽET</t>
  </si>
  <si>
    <t>Budžetska linija</t>
  </si>
  <si>
    <r>
      <rPr>
        <rFont val="Tahoma"/>
        <b/>
        <color theme="1"/>
        <sz val="9.0"/>
      </rPr>
      <t xml:space="preserve">Trošak </t>
    </r>
    <r>
      <rPr>
        <rFont val="Tahoma"/>
        <b val="0"/>
        <i/>
        <color theme="1"/>
        <sz val="9.0"/>
      </rPr>
      <t>(Izbegavajte generičke opise kao što su „troškovi logistike“ i jasno navedite šta trošak pokriva, npr. „materijal za štampanje“, „iznajmljivanje opreme“...)</t>
    </r>
  </si>
  <si>
    <r>
      <rPr>
        <rFont val="Tahoma"/>
        <b/>
        <color theme="1"/>
        <sz val="9.0"/>
      </rPr>
      <t xml:space="preserve">Obrazloženje i detaljan opis troška </t>
    </r>
    <r>
      <rPr>
        <rFont val="Tahoma"/>
        <b val="0"/>
        <i/>
        <color theme="1"/>
        <sz val="9.0"/>
      </rPr>
      <t>(Izbegavajte generičke opise i objasnite strukturu troška)</t>
    </r>
  </si>
  <si>
    <t>Cena po jedinici</t>
  </si>
  <si>
    <t>Jedinica</t>
  </si>
  <si>
    <t>Broj jedinica</t>
  </si>
  <si>
    <t>Iznos u EUR</t>
  </si>
  <si>
    <t>Doprinos drugih donatora (ako ih ima)</t>
  </si>
  <si>
    <t>Doprinos Inicijative mladih za ljudska prava</t>
  </si>
  <si>
    <t>OPERATIVNI TROŠKOVI</t>
  </si>
  <si>
    <t>TOTAL 1 - OPERATIVNI TROŠKOVI:</t>
  </si>
  <si>
    <t>PROGRAMSKI TROŠKOVI</t>
  </si>
  <si>
    <t>TOTAL 2 - PROGRAMSKI TROŠKOVI:</t>
  </si>
  <si>
    <t>TOTAL 
1 + 2:</t>
  </si>
  <si>
    <t>*Iznos operativnih troškova može biti maksimalno 30% vrednosti doprinosa Omladinske inicijative za ljudska prava.</t>
  </si>
  <si>
    <t>*U troškove programa potrebno je uključiti troškove komunikacije i vidljivosti projekta.</t>
  </si>
  <si>
    <t>*Svi troškovi koje navedete u budžetu treba da budu bez PDV-a, jer na ovom projektu PDV nije dozvoljen kao trošak.</t>
  </si>
  <si>
    <t>ORGANIZACIJA/NEFORMALNA GRUPA:</t>
  </si>
  <si>
    <r>
      <rPr>
        <rFont val="Tahoma"/>
        <b/>
        <color theme="1"/>
        <sz val="9.0"/>
      </rPr>
      <t xml:space="preserve">Trošak </t>
    </r>
    <r>
      <rPr>
        <rFont val="Tahoma"/>
        <b val="0"/>
        <i/>
        <color theme="1"/>
        <sz val="9.0"/>
      </rPr>
      <t>(Izbegavajte generičke opise kao što su „troškovi logistike“ i jasno navedite šta trošak pokriva, npr. „materijal za štampanje“, „iznajmljivanje opreme“...)</t>
    </r>
  </si>
  <si>
    <r>
      <rPr>
        <rFont val="Tahoma"/>
        <b/>
        <color theme="1"/>
        <sz val="9.0"/>
      </rPr>
      <t xml:space="preserve">Obrazloženje i detaljan opis troška </t>
    </r>
    <r>
      <rPr>
        <rFont val="Tahoma"/>
        <b val="0"/>
        <i/>
        <color theme="1"/>
        <sz val="9.0"/>
      </rPr>
      <t>(Izbegavajte generičke opise i objasnite strukturu troška)</t>
    </r>
  </si>
  <si>
    <t>Koordinator projekta</t>
  </si>
  <si>
    <t>Honorar projektnog kordinatora za period implementacije: 1 osoba x 10 meseci</t>
  </si>
  <si>
    <t>mesec</t>
  </si>
  <si>
    <t>Knjigovođa</t>
  </si>
  <si>
    <t xml:space="preserve">Usluge knjigovođe za trajanje projekta: 1 osoba x 10 meseci </t>
  </si>
  <si>
    <t>Zakup kancelarijskog prostora</t>
  </si>
  <si>
    <t>30% cene zakupa prostora x 10 meseci</t>
  </si>
  <si>
    <t>Bankarske provizije</t>
  </si>
  <si>
    <t>Bankarske provizije za potrebe plaćanja na projektu</t>
  </si>
  <si>
    <t>Facilitacija radionica ljudskih prava za mlade</t>
  </si>
  <si>
    <t>Angažman facilitatora koji će pripremiti program i voditi dvodnevnu radionicu: 1 osoba x 2 dana</t>
  </si>
  <si>
    <t>dan</t>
  </si>
  <si>
    <t>Zakup prostora za radionicu ljudskih prava za mlade</t>
  </si>
  <si>
    <t>Zakup prostora x 2 dana</t>
  </si>
  <si>
    <t>Putni troškovi za učesnike radionice ljudskih prava za mlade</t>
  </si>
  <si>
    <t>Putni troškovi za 20 učesnika radionice, na osnovu prosečne povratne karte za Beograd</t>
  </si>
  <si>
    <t>učesnik</t>
  </si>
  <si>
    <t>Hrana i smeštaj za učesnike radionice ljudskih prava za mlade</t>
  </si>
  <si>
    <t xml:space="preserve">20 učesnika x 1 jedna noć u dvokrevetnim sobama sa punim pansionom + 1 zaposleni + 1 facilitator. </t>
  </si>
  <si>
    <t>osoba</t>
  </si>
  <si>
    <t>Materijal za učesnike radionice ljudskih prava za mlade</t>
  </si>
  <si>
    <t>Štampa materijala (olovke, sveske, cegeri) x 20 učesnika</t>
  </si>
  <si>
    <t>Dizajn materijala za radionice ljudskih prava za mlade</t>
  </si>
  <si>
    <t>Dizajn materijala (olovke, sveske, cegeri)</t>
  </si>
  <si>
    <t>usluga</t>
  </si>
  <si>
    <t>Dizajn sadržaja za društvene mreže i montaža videa za kampanju "Zaštiti prava"</t>
  </si>
  <si>
    <t>15 objava, 10 videa</t>
  </si>
  <si>
    <t>Plaćeno oglašavanje na društvenim mrežama</t>
  </si>
  <si>
    <t>4 posta na Instagram-u + 4 posta na Facebook-u</t>
  </si>
  <si>
    <t>post</t>
  </si>
  <si>
    <t>Događaj u okviru kampanje "Zaštiti prava"</t>
  </si>
  <si>
    <t>Troškovi organizacije događaja x 4 događaja. Troškovi pokrivaju sve povezane troškove, uključujući potencijalni zakup prostora, putovanje i keteringa za događaj kampanje.</t>
  </si>
  <si>
    <t>događaj</t>
  </si>
  <si>
    <t>Putni troškovi za završnu konferenciju</t>
  </si>
  <si>
    <t>Putni troškovi za 20 učesnika, na osnovu prosečne povratne karte za Beograd</t>
  </si>
  <si>
    <t>Zakup prostora za završnu konferenciju</t>
  </si>
  <si>
    <t>Renta prostora x 1 dan</t>
  </si>
  <si>
    <t>2.12.</t>
  </si>
  <si>
    <t>Ketering za završni događaj</t>
  </si>
  <si>
    <t>20 učesnika + 2 člana tima + 3 govornika x cena keteringa po osobi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</si>
</sst>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1.0"/>
      <color theme="1"/>
      <name val="Tahoma"/>
    </font>
    <font/>
    <font>
      <sz val="11.0"/>
      <color theme="1"/>
      <name val="Tahoma"/>
    </font>
    <font>
      <b/>
      <sz val="12.0"/>
      <color rgb="FF000000"/>
      <name val="Tahoma"/>
    </font>
    <font>
      <b/>
      <sz val="9.0"/>
      <color theme="1"/>
      <name val="Tahoma"/>
    </font>
    <font>
      <sz val="9.0"/>
      <color theme="1"/>
      <name val="Tahoma"/>
    </font>
    <font>
      <i/>
      <sz val="9.0"/>
      <color theme="1"/>
      <name val="Tahoma"/>
    </font>
    <font>
      <sz val="9.0"/>
      <color rgb="FF000000"/>
      <name val="Tahoma"/>
    </font>
    <font>
      <sz val="11.0"/>
      <color rgb="FF000000"/>
      <name val="Tahoma"/>
    </font>
    <font>
      <i/>
      <sz val="11.0"/>
      <color theme="1"/>
      <name val="Tahoma"/>
    </font>
  </fonts>
  <fills count="2">
    <fill>
      <patternFill patternType="none"/>
    </fill>
    <fill>
      <patternFill patternType="lightGray"/>
    </fill>
  </fills>
  <borders count="16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4" fillId="0" fontId="1" numFmtId="0" xfId="0" applyAlignment="1" applyBorder="1" applyFont="1">
      <alignment horizontal="left" readingOrder="0" shrinkToFit="0" wrapText="1"/>
    </xf>
    <xf borderId="5" fillId="0" fontId="2" numFmtId="0" xfId="0" applyBorder="1" applyFont="1"/>
    <xf borderId="6" fillId="0" fontId="2" numFmtId="0" xfId="0" applyBorder="1" applyFont="1"/>
    <xf borderId="1" fillId="0" fontId="4" numFmtId="0" xfId="0" applyAlignment="1" applyBorder="1" applyFont="1">
      <alignment horizontal="center" readingOrder="0" shrinkToFit="0" wrapText="1"/>
    </xf>
    <xf borderId="7" fillId="0" fontId="5" numFmtId="0" xfId="0" applyAlignment="1" applyBorder="1" applyFont="1">
      <alignment horizontal="center" readingOrder="0" shrinkToFit="0" vertical="center" wrapText="1"/>
    </xf>
    <xf borderId="8" fillId="0" fontId="5" numFmtId="0" xfId="0" applyAlignment="1" applyBorder="1" applyFont="1">
      <alignment horizontal="center" readingOrder="0" shrinkToFit="0" vertical="center" wrapText="1"/>
    </xf>
    <xf borderId="8" fillId="0" fontId="5" numFmtId="4" xfId="0" applyAlignment="1" applyBorder="1" applyFont="1" applyNumberFormat="1">
      <alignment horizontal="center" readingOrder="0" shrinkToFit="0" vertical="center" wrapText="1"/>
    </xf>
    <xf borderId="9" fillId="0" fontId="5" numFmtId="4" xfId="0" applyAlignment="1" applyBorder="1" applyFont="1" applyNumberFormat="1">
      <alignment horizontal="center" readingOrder="0" shrinkToFit="0" vertical="center" wrapText="1"/>
    </xf>
    <xf borderId="10" fillId="0" fontId="5" numFmtId="0" xfId="0" applyAlignment="1" applyBorder="1" applyFont="1">
      <alignment horizontal="center" shrinkToFit="0" wrapText="1"/>
    </xf>
    <xf borderId="11" fillId="0" fontId="5" numFmtId="0" xfId="0" applyAlignment="1" applyBorder="1" applyFont="1">
      <alignment readingOrder="0" shrinkToFit="0" wrapText="1"/>
    </xf>
    <xf borderId="0" fillId="0" fontId="5" numFmtId="0" xfId="0" applyAlignment="1" applyFont="1">
      <alignment shrinkToFit="0" wrapText="1"/>
    </xf>
    <xf borderId="11" fillId="0" fontId="6" numFmtId="4" xfId="0" applyAlignment="1" applyBorder="1" applyFont="1" applyNumberFormat="1">
      <alignment shrinkToFit="0" wrapText="1"/>
    </xf>
    <xf borderId="12" fillId="0" fontId="6" numFmtId="4" xfId="0" applyAlignment="1" applyBorder="1" applyFont="1" applyNumberFormat="1">
      <alignment horizontal="right" shrinkToFit="0" wrapText="1"/>
    </xf>
    <xf borderId="10" fillId="0" fontId="6" numFmtId="0" xfId="0" applyAlignment="1" applyBorder="1" applyFont="1">
      <alignment shrinkToFit="0" vertical="top" wrapText="1"/>
    </xf>
    <xf borderId="11" fillId="0" fontId="7" numFmtId="0" xfId="0" applyAlignment="1" applyBorder="1" applyFont="1">
      <alignment shrinkToFit="0" wrapText="1"/>
    </xf>
    <xf borderId="11" fillId="0" fontId="7" numFmtId="4" xfId="0" applyAlignment="1" applyBorder="1" applyFont="1" applyNumberFormat="1">
      <alignment shrinkToFit="0" wrapText="1"/>
    </xf>
    <xf borderId="11" fillId="0" fontId="6" numFmtId="4" xfId="0" applyAlignment="1" applyBorder="1" applyFont="1" applyNumberFormat="1">
      <alignment horizontal="right" shrinkToFit="0" wrapText="1"/>
    </xf>
    <xf borderId="11" fillId="0" fontId="6" numFmtId="0" xfId="0" applyAlignment="1" applyBorder="1" applyFont="1">
      <alignment shrinkToFit="0" wrapText="1"/>
    </xf>
    <xf borderId="10" fillId="0" fontId="5" numFmtId="49" xfId="0" applyAlignment="1" applyBorder="1" applyFont="1" applyNumberFormat="1">
      <alignment readingOrder="0" shrinkToFit="0" vertical="center" wrapText="1"/>
    </xf>
    <xf borderId="11" fillId="0" fontId="5" numFmtId="0" xfId="0" applyAlignment="1" applyBorder="1" applyFont="1">
      <alignment shrinkToFit="0" vertical="center" wrapText="1"/>
    </xf>
    <xf borderId="11" fillId="0" fontId="5" numFmtId="4" xfId="0" applyAlignment="1" applyBorder="1" applyFont="1" applyNumberFormat="1">
      <alignment shrinkToFit="0" vertical="center" wrapText="1"/>
    </xf>
    <xf borderId="12" fillId="0" fontId="5" numFmtId="4" xfId="0" applyAlignment="1" applyBorder="1" applyFont="1" applyNumberFormat="1">
      <alignment shrinkToFit="0" vertical="center" wrapText="1"/>
    </xf>
    <xf borderId="10" fillId="0" fontId="5" numFmtId="49" xfId="0" applyAlignment="1" applyBorder="1" applyFont="1" applyNumberFormat="1">
      <alignment horizontal="center" shrinkToFit="0" wrapText="1"/>
    </xf>
    <xf borderId="11" fillId="0" fontId="5" numFmtId="0" xfId="0" applyAlignment="1" applyBorder="1" applyFont="1">
      <alignment shrinkToFit="0" wrapText="1"/>
    </xf>
    <xf borderId="11" fillId="0" fontId="8" numFmtId="0" xfId="0" applyAlignment="1" applyBorder="1" applyFont="1">
      <alignment horizontal="left" shrinkToFit="0" wrapText="1"/>
    </xf>
    <xf borderId="11" fillId="0" fontId="8" numFmtId="4" xfId="0" applyAlignment="1" applyBorder="1" applyFont="1" applyNumberFormat="1">
      <alignment horizontal="right" shrinkToFit="0" wrapText="1"/>
    </xf>
    <xf borderId="0" fillId="0" fontId="9" numFmtId="0" xfId="0" applyAlignment="1" applyFont="1">
      <alignment shrinkToFit="0" wrapText="1"/>
    </xf>
    <xf borderId="11" fillId="0" fontId="5" numFmtId="4" xfId="0" applyAlignment="1" applyBorder="1" applyFont="1" applyNumberFormat="1">
      <alignment horizontal="right" shrinkToFit="0" vertical="center" wrapText="1"/>
    </xf>
    <xf borderId="12" fillId="0" fontId="5" numFmtId="4" xfId="0" applyAlignment="1" applyBorder="1" applyFont="1" applyNumberFormat="1">
      <alignment horizontal="right" shrinkToFit="0" vertical="center" wrapText="1"/>
    </xf>
    <xf borderId="13" fillId="0" fontId="5" numFmtId="49" xfId="0" applyAlignment="1" applyBorder="1" applyFont="1" applyNumberFormat="1">
      <alignment shrinkToFit="0" vertical="center" wrapText="1"/>
    </xf>
    <xf borderId="14" fillId="0" fontId="5" numFmtId="0" xfId="0" applyAlignment="1" applyBorder="1" applyFont="1">
      <alignment shrinkToFit="0" vertical="center" wrapText="1"/>
    </xf>
    <xf borderId="14" fillId="0" fontId="5" numFmtId="4" xfId="0" applyAlignment="1" applyBorder="1" applyFont="1" applyNumberFormat="1">
      <alignment horizontal="right" shrinkToFit="0" vertical="center" wrapText="1"/>
    </xf>
    <xf borderId="15" fillId="0" fontId="5" numFmtId="4" xfId="0" applyAlignment="1" applyBorder="1" applyFont="1" applyNumberFormat="1">
      <alignment horizontal="right" shrinkToFit="0" vertical="center" wrapText="1"/>
    </xf>
    <xf borderId="0" fillId="0" fontId="10" numFmtId="0" xfId="0" applyAlignment="1" applyFont="1">
      <alignment shrinkToFit="0" wrapText="1"/>
    </xf>
    <xf borderId="0" fillId="0" fontId="10" numFmtId="0" xfId="0" applyAlignment="1" applyFont="1">
      <alignment readingOrder="0"/>
    </xf>
    <xf borderId="11" fillId="0" fontId="7" numFmtId="0" xfId="0" applyAlignment="1" applyBorder="1" applyFont="1">
      <alignment readingOrder="0" shrinkToFit="0" wrapText="1"/>
    </xf>
    <xf borderId="11" fillId="0" fontId="6" numFmtId="0" xfId="0" applyAlignment="1" applyBorder="1" applyFont="1">
      <alignment readingOrder="0" shrinkToFit="0" wrapText="1"/>
    </xf>
    <xf borderId="11" fillId="0" fontId="6" numFmtId="3" xfId="0" applyAlignment="1" applyBorder="1" applyFont="1" applyNumberFormat="1">
      <alignment shrinkToFit="0" wrapText="1"/>
    </xf>
    <xf borderId="11" fillId="0" fontId="8" numFmtId="0" xfId="0" applyAlignment="1" applyBorder="1" applyFont="1">
      <alignment horizontal="left" readingOrder="0" shrinkToFit="0" wrapText="1"/>
    </xf>
    <xf borderId="11" fillId="0" fontId="8" numFmtId="3" xfId="0" applyAlignment="1" applyBorder="1" applyFont="1" applyNumberFormat="1">
      <alignment horizontal="right" shrinkToFit="0" wrapText="1"/>
    </xf>
    <xf borderId="11" fillId="0" fontId="8" numFmtId="0" xfId="0" applyAlignment="1" applyBorder="1" applyFont="1">
      <alignment horizontal="right" shrinkToFit="0" wrapText="1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43"/>
    <col customWidth="1" min="2" max="3" width="38.43"/>
    <col customWidth="1" min="4" max="5" width="12.86"/>
    <col customWidth="1" min="6" max="6" width="10.29"/>
    <col customWidth="1" min="7" max="7" width="12.71"/>
    <col customWidth="1" min="8" max="8" width="12.43"/>
    <col customWidth="1" min="9" max="9" width="12.29"/>
    <col customWidth="1" min="10" max="13" width="9.14"/>
    <col customWidth="1" min="14" max="29" width="8.86"/>
  </cols>
  <sheetData>
    <row r="1" ht="23.2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21.0" customHeight="1">
      <c r="A2" s="5" t="s">
        <v>1</v>
      </c>
      <c r="B2" s="6"/>
      <c r="C2" s="6"/>
      <c r="D2" s="6"/>
      <c r="E2" s="6"/>
      <c r="F2" s="6"/>
      <c r="G2" s="6"/>
      <c r="H2" s="6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22.5" customHeight="1">
      <c r="A3" s="8" t="s">
        <v>2</v>
      </c>
      <c r="B3" s="2"/>
      <c r="C3" s="2"/>
      <c r="D3" s="2"/>
      <c r="E3" s="2"/>
      <c r="F3" s="2"/>
      <c r="G3" s="2"/>
      <c r="H3" s="2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63.0" customHeight="1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12" t="s">
        <v>11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ht="13.5" customHeight="1">
      <c r="A5" s="13">
        <v>1.0</v>
      </c>
      <c r="B5" s="14" t="s">
        <v>12</v>
      </c>
      <c r="C5" s="15"/>
      <c r="D5" s="15"/>
      <c r="E5" s="15"/>
      <c r="F5" s="15"/>
      <c r="G5" s="15"/>
      <c r="H5" s="16"/>
      <c r="I5" s="17">
        <f t="shared" ref="I5:I14" si="1">G5-H5</f>
        <v>0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ht="13.5" customHeight="1">
      <c r="A6" s="18">
        <v>1.1</v>
      </c>
      <c r="B6" s="19"/>
      <c r="C6" s="19"/>
      <c r="D6" s="20"/>
      <c r="E6" s="19"/>
      <c r="F6" s="19"/>
      <c r="G6" s="16">
        <f t="shared" ref="G6:G14" si="2">SUM(F6*D6)</f>
        <v>0</v>
      </c>
      <c r="H6" s="21"/>
      <c r="I6" s="17">
        <f t="shared" si="1"/>
        <v>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ht="13.5" customHeight="1">
      <c r="A7" s="18">
        <v>1.2</v>
      </c>
      <c r="B7" s="22"/>
      <c r="C7" s="22"/>
      <c r="D7" s="22"/>
      <c r="E7" s="22"/>
      <c r="F7" s="19"/>
      <c r="G7" s="16">
        <f t="shared" si="2"/>
        <v>0</v>
      </c>
      <c r="H7" s="21"/>
      <c r="I7" s="17">
        <f t="shared" si="1"/>
        <v>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ht="13.5" customHeight="1">
      <c r="A8" s="18">
        <v>1.3</v>
      </c>
      <c r="B8" s="22"/>
      <c r="C8" s="22"/>
      <c r="D8" s="22"/>
      <c r="E8" s="22"/>
      <c r="F8" s="19"/>
      <c r="G8" s="16">
        <f t="shared" si="2"/>
        <v>0</v>
      </c>
      <c r="H8" s="21"/>
      <c r="I8" s="17">
        <f t="shared" si="1"/>
        <v>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ht="13.5" customHeight="1">
      <c r="A9" s="18">
        <v>1.4</v>
      </c>
      <c r="B9" s="22"/>
      <c r="C9" s="22"/>
      <c r="D9" s="22"/>
      <c r="E9" s="22"/>
      <c r="F9" s="19"/>
      <c r="G9" s="16">
        <f t="shared" si="2"/>
        <v>0</v>
      </c>
      <c r="H9" s="21"/>
      <c r="I9" s="17">
        <f t="shared" si="1"/>
        <v>0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ht="13.5" customHeight="1">
      <c r="A10" s="18">
        <v>1.5</v>
      </c>
      <c r="B10" s="22"/>
      <c r="C10" s="22"/>
      <c r="D10" s="22"/>
      <c r="E10" s="22"/>
      <c r="F10" s="19"/>
      <c r="G10" s="16">
        <f t="shared" si="2"/>
        <v>0</v>
      </c>
      <c r="H10" s="21"/>
      <c r="I10" s="17">
        <f t="shared" si="1"/>
        <v>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ht="13.5" customHeight="1">
      <c r="A11" s="18">
        <v>1.6</v>
      </c>
      <c r="B11" s="22"/>
      <c r="C11" s="22"/>
      <c r="D11" s="22"/>
      <c r="E11" s="22"/>
      <c r="F11" s="19"/>
      <c r="G11" s="16">
        <f t="shared" si="2"/>
        <v>0</v>
      </c>
      <c r="H11" s="21"/>
      <c r="I11" s="17">
        <f t="shared" si="1"/>
        <v>0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ht="13.5" customHeight="1">
      <c r="A12" s="18">
        <v>1.7</v>
      </c>
      <c r="B12" s="22"/>
      <c r="C12" s="22"/>
      <c r="D12" s="22"/>
      <c r="E12" s="22"/>
      <c r="F12" s="22"/>
      <c r="G12" s="16">
        <f t="shared" si="2"/>
        <v>0</v>
      </c>
      <c r="H12" s="21"/>
      <c r="I12" s="17">
        <f t="shared" si="1"/>
        <v>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ht="13.5" customHeight="1">
      <c r="A13" s="18">
        <v>1.8</v>
      </c>
      <c r="B13" s="22"/>
      <c r="C13" s="22"/>
      <c r="D13" s="22"/>
      <c r="E13" s="22"/>
      <c r="F13" s="22"/>
      <c r="G13" s="16">
        <f t="shared" si="2"/>
        <v>0</v>
      </c>
      <c r="H13" s="21"/>
      <c r="I13" s="17">
        <f t="shared" si="1"/>
        <v>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ht="13.5" customHeight="1">
      <c r="A14" s="18">
        <v>1.9</v>
      </c>
      <c r="B14" s="22"/>
      <c r="C14" s="22"/>
      <c r="D14" s="22"/>
      <c r="E14" s="22"/>
      <c r="F14" s="22"/>
      <c r="G14" s="16">
        <f t="shared" si="2"/>
        <v>0</v>
      </c>
      <c r="H14" s="21"/>
      <c r="I14" s="17">
        <f t="shared" si="1"/>
        <v>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ht="46.5" customHeight="1">
      <c r="A15" s="23" t="s">
        <v>13</v>
      </c>
      <c r="B15" s="24"/>
      <c r="C15" s="24"/>
      <c r="D15" s="24"/>
      <c r="E15" s="24"/>
      <c r="F15" s="24"/>
      <c r="G15" s="25">
        <f t="shared" ref="G15:I15" si="3">SUM(G6:G14)</f>
        <v>0</v>
      </c>
      <c r="H15" s="25">
        <f t="shared" si="3"/>
        <v>0</v>
      </c>
      <c r="I15" s="26">
        <f t="shared" si="3"/>
        <v>0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ht="13.5" customHeight="1">
      <c r="A16" s="27">
        <v>2.0</v>
      </c>
      <c r="B16" s="14" t="s">
        <v>14</v>
      </c>
      <c r="C16" s="28"/>
      <c r="D16" s="28"/>
      <c r="E16" s="28"/>
      <c r="F16" s="28"/>
      <c r="G16" s="16">
        <f t="shared" ref="G16:G27" si="4">SUM(F16*D16)</f>
        <v>0</v>
      </c>
      <c r="H16" s="21"/>
      <c r="I16" s="17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>
      <c r="A17" s="18">
        <v>2.1</v>
      </c>
      <c r="B17" s="22"/>
      <c r="C17" s="22"/>
      <c r="D17" s="22"/>
      <c r="E17" s="22"/>
      <c r="F17" s="22"/>
      <c r="G17" s="16">
        <f t="shared" si="4"/>
        <v>0</v>
      </c>
      <c r="H17" s="21"/>
      <c r="I17" s="17">
        <f t="shared" ref="I17:I27" si="5">G17-H17</f>
        <v>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ht="17.25" customHeight="1">
      <c r="A18" s="18">
        <v>2.2</v>
      </c>
      <c r="B18" s="29"/>
      <c r="C18" s="29"/>
      <c r="D18" s="29"/>
      <c r="E18" s="29"/>
      <c r="F18" s="29"/>
      <c r="G18" s="16">
        <f t="shared" si="4"/>
        <v>0</v>
      </c>
      <c r="H18" s="30"/>
      <c r="I18" s="17">
        <f t="shared" si="5"/>
        <v>0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</row>
    <row r="19" ht="13.5" customHeight="1">
      <c r="A19" s="18">
        <v>2.3</v>
      </c>
      <c r="B19" s="22"/>
      <c r="C19" s="22"/>
      <c r="D19" s="22"/>
      <c r="E19" s="22"/>
      <c r="F19" s="22"/>
      <c r="G19" s="16">
        <f t="shared" si="4"/>
        <v>0</v>
      </c>
      <c r="H19" s="21"/>
      <c r="I19" s="17">
        <f t="shared" si="5"/>
        <v>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ht="13.5" customHeight="1">
      <c r="A20" s="18">
        <v>2.4</v>
      </c>
      <c r="B20" s="22"/>
      <c r="C20" s="22"/>
      <c r="D20" s="22"/>
      <c r="E20" s="22"/>
      <c r="F20" s="22"/>
      <c r="G20" s="16">
        <f t="shared" si="4"/>
        <v>0</v>
      </c>
      <c r="H20" s="21"/>
      <c r="I20" s="17">
        <f t="shared" si="5"/>
        <v>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ht="13.5" customHeight="1">
      <c r="A21" s="18">
        <v>2.5</v>
      </c>
      <c r="B21" s="22"/>
      <c r="C21" s="22"/>
      <c r="D21" s="22"/>
      <c r="E21" s="22"/>
      <c r="F21" s="22"/>
      <c r="G21" s="16">
        <f t="shared" si="4"/>
        <v>0</v>
      </c>
      <c r="H21" s="21"/>
      <c r="I21" s="17">
        <f t="shared" si="5"/>
        <v>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ht="17.25" customHeight="1">
      <c r="A22" s="18">
        <v>2.6</v>
      </c>
      <c r="B22" s="22"/>
      <c r="C22" s="22"/>
      <c r="D22" s="22"/>
      <c r="E22" s="22"/>
      <c r="F22" s="22"/>
      <c r="G22" s="16">
        <f t="shared" si="4"/>
        <v>0</v>
      </c>
      <c r="H22" s="21"/>
      <c r="I22" s="17">
        <f t="shared" si="5"/>
        <v>0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ht="16.5" customHeight="1">
      <c r="A23" s="18">
        <v>2.7</v>
      </c>
      <c r="B23" s="22"/>
      <c r="C23" s="22"/>
      <c r="D23" s="22"/>
      <c r="E23" s="22"/>
      <c r="F23" s="22"/>
      <c r="G23" s="16">
        <f t="shared" si="4"/>
        <v>0</v>
      </c>
      <c r="H23" s="21"/>
      <c r="I23" s="17">
        <f t="shared" si="5"/>
        <v>0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ht="15.0" customHeight="1">
      <c r="A24" s="18">
        <v>2.8</v>
      </c>
      <c r="B24" s="22"/>
      <c r="C24" s="22"/>
      <c r="D24" s="22"/>
      <c r="E24" s="22"/>
      <c r="F24" s="22"/>
      <c r="G24" s="16">
        <f t="shared" si="4"/>
        <v>0</v>
      </c>
      <c r="H24" s="21"/>
      <c r="I24" s="17">
        <f t="shared" si="5"/>
        <v>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>
      <c r="A25" s="18">
        <v>2.9</v>
      </c>
      <c r="B25" s="22"/>
      <c r="C25" s="22"/>
      <c r="D25" s="22"/>
      <c r="E25" s="22"/>
      <c r="F25" s="22"/>
      <c r="G25" s="16">
        <f t="shared" si="4"/>
        <v>0</v>
      </c>
      <c r="H25" s="21"/>
      <c r="I25" s="17">
        <f t="shared" si="5"/>
        <v>0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>
      <c r="A26" s="18">
        <v>2.1</v>
      </c>
      <c r="B26" s="22"/>
      <c r="C26" s="22"/>
      <c r="D26" s="22"/>
      <c r="E26" s="22"/>
      <c r="F26" s="22"/>
      <c r="G26" s="16">
        <f t="shared" si="4"/>
        <v>0</v>
      </c>
      <c r="H26" s="21"/>
      <c r="I26" s="17">
        <f t="shared" si="5"/>
        <v>0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ht="17.25" customHeight="1">
      <c r="A27" s="18">
        <v>2.11</v>
      </c>
      <c r="B27" s="22"/>
      <c r="C27" s="22"/>
      <c r="D27" s="22"/>
      <c r="E27" s="22"/>
      <c r="F27" s="22"/>
      <c r="G27" s="16">
        <f t="shared" si="4"/>
        <v>0</v>
      </c>
      <c r="H27" s="21"/>
      <c r="I27" s="17">
        <f t="shared" si="5"/>
        <v>0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ht="41.25" customHeight="1">
      <c r="A28" s="23" t="s">
        <v>15</v>
      </c>
      <c r="B28" s="24"/>
      <c r="C28" s="24"/>
      <c r="D28" s="24"/>
      <c r="E28" s="24"/>
      <c r="F28" s="24"/>
      <c r="G28" s="32">
        <f t="shared" ref="G28:I28" si="6">SUM(G17:G27)</f>
        <v>0</v>
      </c>
      <c r="H28" s="32">
        <f t="shared" si="6"/>
        <v>0</v>
      </c>
      <c r="I28" s="33">
        <f t="shared" si="6"/>
        <v>0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ht="30.75" customHeight="1">
      <c r="A29" s="34" t="s">
        <v>16</v>
      </c>
      <c r="B29" s="35"/>
      <c r="C29" s="35"/>
      <c r="D29" s="35"/>
      <c r="E29" s="35"/>
      <c r="F29" s="35"/>
      <c r="G29" s="36">
        <f t="shared" ref="G29:I29" si="7">G15+G28</f>
        <v>0</v>
      </c>
      <c r="H29" s="36">
        <f t="shared" si="7"/>
        <v>0</v>
      </c>
      <c r="I29" s="37">
        <f t="shared" si="7"/>
        <v>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ht="13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ht="13.5" customHeight="1">
      <c r="A31" s="38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ht="13.5" customHeight="1">
      <c r="A32" s="39" t="s">
        <v>17</v>
      </c>
      <c r="F32" s="38"/>
      <c r="G32" s="38"/>
      <c r="H32" s="38"/>
      <c r="I32" s="38"/>
      <c r="J32" s="38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ht="13.5" customHeight="1">
      <c r="A33" s="39" t="s">
        <v>18</v>
      </c>
      <c r="F33" s="38"/>
      <c r="G33" s="38"/>
      <c r="H33" s="38"/>
      <c r="I33" s="38"/>
      <c r="J33" s="38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ht="13.5" customHeight="1">
      <c r="A34" s="39" t="s">
        <v>19</v>
      </c>
      <c r="F34" s="38"/>
      <c r="G34" s="38"/>
      <c r="H34" s="38"/>
      <c r="I34" s="38"/>
      <c r="J34" s="38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ht="13.5" customHeight="1">
      <c r="B35" s="38"/>
      <c r="C35" s="38"/>
      <c r="D35" s="38"/>
      <c r="E35" s="38"/>
      <c r="F35" s="38"/>
      <c r="G35" s="38"/>
      <c r="H35" s="38"/>
      <c r="I35" s="38"/>
      <c r="J35" s="38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ht="13.5" customHeight="1">
      <c r="B36" s="38"/>
      <c r="C36" s="38"/>
      <c r="D36" s="38"/>
      <c r="E36" s="38"/>
      <c r="F36" s="38"/>
      <c r="G36" s="38"/>
      <c r="H36" s="38"/>
      <c r="I36" s="38"/>
      <c r="J36" s="38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ht="13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ht="13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ht="13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  <row r="1001" ht="13.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</row>
    <row r="1002" ht="13.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</row>
    <row r="1003" ht="13.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</row>
    <row r="1004" ht="13.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</row>
    <row r="1005" ht="13.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</row>
    <row r="1006" ht="13.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</row>
    <row r="1007" ht="13.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</row>
  </sheetData>
  <mergeCells count="6">
    <mergeCell ref="A1:I1"/>
    <mergeCell ref="A2:I2"/>
    <mergeCell ref="A3:I3"/>
    <mergeCell ref="A32:E32"/>
    <mergeCell ref="A33:E33"/>
    <mergeCell ref="A34:E34"/>
  </mergeCells>
  <printOptions horizontalCentered="1"/>
  <pageMargins bottom="0.7480314960629921" footer="0.0" header="0.0" left="0.7086614173228347" right="0.7086614173228347" top="0.7480314960629921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57"/>
    <col customWidth="1" min="2" max="3" width="38.43"/>
    <col customWidth="1" min="4" max="5" width="12.86"/>
    <col customWidth="1" min="6" max="6" width="10.29"/>
    <col customWidth="1" min="7" max="7" width="12.71"/>
    <col customWidth="1" min="8" max="8" width="12.43"/>
    <col customWidth="1" min="9" max="9" width="12.29"/>
    <col customWidth="1" min="10" max="13" width="9.14"/>
    <col customWidth="1" min="14" max="29" width="8.86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>
      <c r="A2" s="5" t="s">
        <v>20</v>
      </c>
      <c r="B2" s="6"/>
      <c r="C2" s="6"/>
      <c r="D2" s="6"/>
      <c r="E2" s="6"/>
      <c r="F2" s="6"/>
      <c r="G2" s="6"/>
      <c r="H2" s="6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>
      <c r="A3" s="8" t="s">
        <v>2</v>
      </c>
      <c r="B3" s="2"/>
      <c r="C3" s="2"/>
      <c r="D3" s="2"/>
      <c r="E3" s="2"/>
      <c r="F3" s="2"/>
      <c r="G3" s="2"/>
      <c r="H3" s="2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>
      <c r="A4" s="9" t="s">
        <v>3</v>
      </c>
      <c r="B4" s="10" t="s">
        <v>21</v>
      </c>
      <c r="C4" s="10" t="s">
        <v>22</v>
      </c>
      <c r="D4" s="10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12" t="s">
        <v>11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>
      <c r="A5" s="13">
        <v>1.0</v>
      </c>
      <c r="B5" s="14" t="s">
        <v>12</v>
      </c>
      <c r="C5" s="15"/>
      <c r="D5" s="15"/>
      <c r="E5" s="15"/>
      <c r="F5" s="15"/>
      <c r="G5" s="15"/>
      <c r="H5" s="16"/>
      <c r="I5" s="17">
        <f t="shared" ref="I5:I9" si="1">G5-H5</f>
        <v>0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>
      <c r="A6" s="18">
        <v>1.1</v>
      </c>
      <c r="B6" s="40" t="s">
        <v>23</v>
      </c>
      <c r="C6" s="40" t="s">
        <v>24</v>
      </c>
      <c r="D6" s="20">
        <v>120.0</v>
      </c>
      <c r="E6" s="40" t="s">
        <v>25</v>
      </c>
      <c r="F6" s="19">
        <v>10.0</v>
      </c>
      <c r="G6" s="16">
        <f t="shared" ref="G6:G9" si="2">SUM(F6*D6)</f>
        <v>1200</v>
      </c>
      <c r="H6" s="21"/>
      <c r="I6" s="17">
        <f t="shared" si="1"/>
        <v>1200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>
      <c r="A7" s="18">
        <v>1.2</v>
      </c>
      <c r="B7" s="41" t="s">
        <v>26</v>
      </c>
      <c r="C7" s="41" t="s">
        <v>27</v>
      </c>
      <c r="D7" s="42">
        <v>50.0</v>
      </c>
      <c r="E7" s="40" t="s">
        <v>25</v>
      </c>
      <c r="F7" s="19">
        <v>10.0</v>
      </c>
      <c r="G7" s="16">
        <f t="shared" si="2"/>
        <v>500</v>
      </c>
      <c r="H7" s="21"/>
      <c r="I7" s="17">
        <f t="shared" si="1"/>
        <v>500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>
      <c r="A8" s="18">
        <v>1.3</v>
      </c>
      <c r="B8" s="41" t="s">
        <v>28</v>
      </c>
      <c r="C8" s="41" t="s">
        <v>29</v>
      </c>
      <c r="D8" s="42">
        <v>45.0</v>
      </c>
      <c r="E8" s="40" t="s">
        <v>25</v>
      </c>
      <c r="F8" s="19">
        <v>10.0</v>
      </c>
      <c r="G8" s="16">
        <f t="shared" si="2"/>
        <v>450</v>
      </c>
      <c r="H8" s="21"/>
      <c r="I8" s="17">
        <f t="shared" si="1"/>
        <v>450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>
      <c r="A9" s="18">
        <v>1.4</v>
      </c>
      <c r="B9" s="41" t="s">
        <v>30</v>
      </c>
      <c r="C9" s="41" t="s">
        <v>31</v>
      </c>
      <c r="D9" s="42">
        <v>50.0</v>
      </c>
      <c r="E9" s="40" t="s">
        <v>25</v>
      </c>
      <c r="F9" s="19">
        <v>10.0</v>
      </c>
      <c r="G9" s="16">
        <f t="shared" si="2"/>
        <v>500</v>
      </c>
      <c r="H9" s="21"/>
      <c r="I9" s="17">
        <f t="shared" si="1"/>
        <v>500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>
      <c r="A10" s="23" t="s">
        <v>13</v>
      </c>
      <c r="B10" s="24"/>
      <c r="C10" s="24"/>
      <c r="D10" s="24"/>
      <c r="E10" s="24"/>
      <c r="F10" s="24"/>
      <c r="G10" s="25">
        <f t="shared" ref="G10:I10" si="3">SUM(G6:G9)</f>
        <v>2650</v>
      </c>
      <c r="H10" s="25">
        <f t="shared" si="3"/>
        <v>0</v>
      </c>
      <c r="I10" s="26">
        <f t="shared" si="3"/>
        <v>2650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>
      <c r="A11" s="27">
        <v>2.0</v>
      </c>
      <c r="B11" s="14" t="s">
        <v>14</v>
      </c>
      <c r="C11" s="28"/>
      <c r="D11" s="28"/>
      <c r="E11" s="28"/>
      <c r="F11" s="28"/>
      <c r="G11" s="16">
        <f t="shared" ref="G11:G23" si="4">SUM(F11*D11)</f>
        <v>0</v>
      </c>
      <c r="H11" s="21"/>
      <c r="I11" s="17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>
      <c r="A12" s="18">
        <v>2.1</v>
      </c>
      <c r="B12" s="41" t="s">
        <v>32</v>
      </c>
      <c r="C12" s="41" t="s">
        <v>33</v>
      </c>
      <c r="D12" s="42">
        <v>150.0</v>
      </c>
      <c r="E12" s="41" t="s">
        <v>34</v>
      </c>
      <c r="F12" s="22">
        <v>2.0</v>
      </c>
      <c r="G12" s="16">
        <f t="shared" si="4"/>
        <v>300</v>
      </c>
      <c r="H12" s="21"/>
      <c r="I12" s="17">
        <f t="shared" ref="I12:I23" si="5">G12-H12</f>
        <v>300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>
      <c r="A13" s="18">
        <v>2.2</v>
      </c>
      <c r="B13" s="43" t="s">
        <v>35</v>
      </c>
      <c r="C13" s="43" t="s">
        <v>36</v>
      </c>
      <c r="D13" s="44">
        <v>50.0</v>
      </c>
      <c r="E13" s="43" t="s">
        <v>34</v>
      </c>
      <c r="F13" s="45">
        <v>2.0</v>
      </c>
      <c r="G13" s="16">
        <f t="shared" si="4"/>
        <v>100</v>
      </c>
      <c r="H13" s="30"/>
      <c r="I13" s="17">
        <f t="shared" si="5"/>
        <v>100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</row>
    <row r="14">
      <c r="A14" s="18">
        <v>2.3</v>
      </c>
      <c r="B14" s="41" t="s">
        <v>37</v>
      </c>
      <c r="C14" s="41" t="s">
        <v>38</v>
      </c>
      <c r="D14" s="42">
        <v>40.0</v>
      </c>
      <c r="E14" s="41" t="s">
        <v>39</v>
      </c>
      <c r="F14" s="22">
        <v>20.0</v>
      </c>
      <c r="G14" s="16">
        <f t="shared" si="4"/>
        <v>800</v>
      </c>
      <c r="H14" s="21"/>
      <c r="I14" s="17">
        <f t="shared" si="5"/>
        <v>800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>
      <c r="A15" s="18">
        <v>2.4</v>
      </c>
      <c r="B15" s="41" t="s">
        <v>40</v>
      </c>
      <c r="C15" s="41" t="s">
        <v>41</v>
      </c>
      <c r="D15" s="42">
        <v>120.0</v>
      </c>
      <c r="E15" s="41" t="s">
        <v>42</v>
      </c>
      <c r="F15" s="22">
        <v>22.0</v>
      </c>
      <c r="G15" s="16">
        <f t="shared" si="4"/>
        <v>2640</v>
      </c>
      <c r="H15" s="21"/>
      <c r="I15" s="17">
        <f t="shared" si="5"/>
        <v>2640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>
      <c r="A16" s="18">
        <v>2.5</v>
      </c>
      <c r="B16" s="41" t="s">
        <v>43</v>
      </c>
      <c r="C16" s="41" t="s">
        <v>44</v>
      </c>
      <c r="D16" s="42">
        <v>15.0</v>
      </c>
      <c r="E16" s="41" t="s">
        <v>39</v>
      </c>
      <c r="F16" s="22">
        <v>20.0</v>
      </c>
      <c r="G16" s="16">
        <f t="shared" si="4"/>
        <v>300</v>
      </c>
      <c r="H16" s="21"/>
      <c r="I16" s="17">
        <f t="shared" si="5"/>
        <v>300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>
      <c r="A17" s="18">
        <v>2.6</v>
      </c>
      <c r="B17" s="41" t="s">
        <v>45</v>
      </c>
      <c r="C17" s="41" t="s">
        <v>46</v>
      </c>
      <c r="D17" s="42">
        <v>150.0</v>
      </c>
      <c r="E17" s="41" t="s">
        <v>47</v>
      </c>
      <c r="F17" s="22">
        <v>1.0</v>
      </c>
      <c r="G17" s="16">
        <f t="shared" si="4"/>
        <v>150</v>
      </c>
      <c r="H17" s="21"/>
      <c r="I17" s="17">
        <f t="shared" si="5"/>
        <v>150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>
      <c r="A18" s="18">
        <v>2.7</v>
      </c>
      <c r="B18" s="41" t="s">
        <v>48</v>
      </c>
      <c r="C18" s="41" t="s">
        <v>49</v>
      </c>
      <c r="D18" s="42">
        <v>250.0</v>
      </c>
      <c r="E18" s="41" t="s">
        <v>47</v>
      </c>
      <c r="F18" s="22">
        <v>1.0</v>
      </c>
      <c r="G18" s="16">
        <f t="shared" si="4"/>
        <v>250</v>
      </c>
      <c r="H18" s="21"/>
      <c r="I18" s="17">
        <f t="shared" si="5"/>
        <v>250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>
      <c r="A19" s="18">
        <v>2.8</v>
      </c>
      <c r="B19" s="41" t="s">
        <v>50</v>
      </c>
      <c r="C19" s="41" t="s">
        <v>51</v>
      </c>
      <c r="D19" s="42">
        <v>40.0</v>
      </c>
      <c r="E19" s="22" t="s">
        <v>52</v>
      </c>
      <c r="F19" s="22">
        <v>8.0</v>
      </c>
      <c r="G19" s="16">
        <f t="shared" si="4"/>
        <v>320</v>
      </c>
      <c r="H19" s="21"/>
      <c r="I19" s="17">
        <f t="shared" si="5"/>
        <v>320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>
      <c r="A20" s="18">
        <v>2.9</v>
      </c>
      <c r="B20" s="41" t="s">
        <v>53</v>
      </c>
      <c r="C20" s="41" t="s">
        <v>54</v>
      </c>
      <c r="D20" s="42">
        <v>200.0</v>
      </c>
      <c r="E20" s="41" t="s">
        <v>55</v>
      </c>
      <c r="F20" s="22">
        <v>4.0</v>
      </c>
      <c r="G20" s="16">
        <f t="shared" si="4"/>
        <v>800</v>
      </c>
      <c r="H20" s="21"/>
      <c r="I20" s="17">
        <f t="shared" si="5"/>
        <v>800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ht="15.75" customHeight="1">
      <c r="A21" s="18">
        <v>2.1</v>
      </c>
      <c r="B21" s="41" t="s">
        <v>56</v>
      </c>
      <c r="C21" s="41" t="s">
        <v>57</v>
      </c>
      <c r="D21" s="42">
        <v>40.0</v>
      </c>
      <c r="E21" s="41" t="s">
        <v>39</v>
      </c>
      <c r="F21" s="22">
        <v>20.0</v>
      </c>
      <c r="G21" s="16">
        <f t="shared" si="4"/>
        <v>800</v>
      </c>
      <c r="H21" s="21"/>
      <c r="I21" s="17">
        <f t="shared" si="5"/>
        <v>800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ht="15.75" customHeight="1">
      <c r="A22" s="18">
        <v>2.11</v>
      </c>
      <c r="B22" s="41" t="s">
        <v>58</v>
      </c>
      <c r="C22" s="43" t="s">
        <v>59</v>
      </c>
      <c r="D22" s="42">
        <v>50.0</v>
      </c>
      <c r="E22" s="41" t="s">
        <v>34</v>
      </c>
      <c r="F22" s="22">
        <v>1.0</v>
      </c>
      <c r="G22" s="16">
        <f t="shared" si="4"/>
        <v>50</v>
      </c>
      <c r="H22" s="21"/>
      <c r="I22" s="17">
        <f t="shared" si="5"/>
        <v>50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ht="15.75" customHeight="1">
      <c r="A23" s="18" t="s">
        <v>60</v>
      </c>
      <c r="B23" s="41" t="s">
        <v>61</v>
      </c>
      <c r="C23" s="43" t="s">
        <v>62</v>
      </c>
      <c r="D23" s="42">
        <v>20.0</v>
      </c>
      <c r="E23" s="41" t="s">
        <v>39</v>
      </c>
      <c r="F23" s="22">
        <v>25.0</v>
      </c>
      <c r="G23" s="16">
        <f t="shared" si="4"/>
        <v>500</v>
      </c>
      <c r="H23" s="21"/>
      <c r="I23" s="17">
        <f t="shared" si="5"/>
        <v>500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ht="39.75" customHeight="1">
      <c r="A24" s="23" t="s">
        <v>15</v>
      </c>
      <c r="B24" s="24"/>
      <c r="C24" s="24"/>
      <c r="D24" s="24"/>
      <c r="E24" s="24"/>
      <c r="F24" s="24"/>
      <c r="G24" s="32">
        <f t="shared" ref="G24:I24" si="6">SUM(G12:G23)</f>
        <v>7010</v>
      </c>
      <c r="H24" s="32">
        <f t="shared" si="6"/>
        <v>0</v>
      </c>
      <c r="I24" s="33">
        <f t="shared" si="6"/>
        <v>7010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ht="36.75" customHeight="1">
      <c r="A25" s="34" t="s">
        <v>16</v>
      </c>
      <c r="B25" s="35"/>
      <c r="C25" s="35"/>
      <c r="D25" s="35"/>
      <c r="E25" s="35"/>
      <c r="F25" s="35"/>
      <c r="G25" s="36">
        <f t="shared" ref="G25:I25" si="7">G10+G24</f>
        <v>9660</v>
      </c>
      <c r="H25" s="36">
        <f t="shared" si="7"/>
        <v>0</v>
      </c>
      <c r="I25" s="37">
        <f t="shared" si="7"/>
        <v>9660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ht="13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ht="13.5" customHeight="1">
      <c r="A27" s="38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ht="13.5" customHeight="1">
      <c r="A28" s="46"/>
      <c r="B28" s="38"/>
      <c r="C28" s="38"/>
      <c r="D28" s="38"/>
      <c r="E28" s="38"/>
      <c r="F28" s="38"/>
      <c r="G28" s="38"/>
      <c r="H28" s="38"/>
      <c r="I28" s="38"/>
      <c r="J28" s="38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ht="13.5" customHeight="1">
      <c r="A29" s="46"/>
      <c r="B29" s="38"/>
      <c r="C29" s="38"/>
      <c r="D29" s="38"/>
      <c r="E29" s="38"/>
      <c r="F29" s="38"/>
      <c r="G29" s="38"/>
      <c r="H29" s="38"/>
      <c r="I29" s="38"/>
      <c r="J29" s="38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ht="13.5" customHeight="1">
      <c r="A30" s="46"/>
      <c r="B30" s="38"/>
      <c r="C30" s="38"/>
      <c r="D30" s="38"/>
      <c r="E30" s="38"/>
      <c r="F30" s="38"/>
      <c r="G30" s="38"/>
      <c r="H30" s="38"/>
      <c r="I30" s="38"/>
      <c r="J30" s="38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ht="13.5" customHeight="1">
      <c r="A31" s="46"/>
      <c r="B31" s="38"/>
      <c r="C31" s="38"/>
      <c r="D31" s="38"/>
      <c r="E31" s="38"/>
      <c r="F31" s="38"/>
      <c r="G31" s="38"/>
      <c r="H31" s="38"/>
      <c r="I31" s="38"/>
      <c r="J31" s="38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ht="13.5" customHeight="1">
      <c r="A32" s="46"/>
      <c r="B32" s="38"/>
      <c r="C32" s="38"/>
      <c r="D32" s="38"/>
      <c r="E32" s="38"/>
      <c r="F32" s="38"/>
      <c r="G32" s="38"/>
      <c r="H32" s="38"/>
      <c r="I32" s="38"/>
      <c r="J32" s="38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ht="13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ht="13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ht="13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ht="13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ht="13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ht="13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ht="13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I1"/>
    <mergeCell ref="A2:I2"/>
    <mergeCell ref="A3:I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2019-09-04T16:17:48Z</dcterms:created>
  <dc:creator>Svetlana Radosavljevic</dc:creator>
</cp:coreProperties>
</file>